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2 31.01.204\"/>
    </mc:Choice>
  </mc:AlternateContent>
  <xr:revisionPtr revIDLastSave="0" documentId="13_ncr:1_{6FB10062-884A-4D7E-9B27-D0C7A90AC7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ērķdotācija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C31" i="2"/>
  <c r="D31" i="2" s="1"/>
  <c r="C13" i="2"/>
  <c r="C32" i="2" l="1"/>
  <c r="D13" i="2"/>
  <c r="D32" i="2" l="1"/>
  <c r="E32" i="2" l="1"/>
  <c r="G32" i="2" l="1"/>
  <c r="F32" i="2"/>
</calcChain>
</file>

<file path=xl/sharedStrings.xml><?xml version="1.0" encoding="utf-8"?>
<sst xmlns="http://schemas.openxmlformats.org/spreadsheetml/2006/main" count="34" uniqueCount="34">
  <si>
    <t>Nr. p.k.</t>
  </si>
  <si>
    <t>Mācību iestādes nosaukums</t>
  </si>
  <si>
    <t>Stundas</t>
  </si>
  <si>
    <t>Madonas Valsts ģimnāzija</t>
  </si>
  <si>
    <t>Madonas pilsētas 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</si>
  <si>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</si>
  <si>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</si>
  <si>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</si>
  <si>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</si>
  <si>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</si>
  <si>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</si>
  <si>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Liezēres pamatskola</t>
  </si>
  <si>
    <t>Praulienas pamatskola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</si>
  <si>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</si>
  <si>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</si>
  <si>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</si>
  <si>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</si>
  <si>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</si>
  <si>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</si>
  <si>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Cesvaines vidusskola</t>
  </si>
  <si>
    <t>Ērgļu vidusskola</t>
  </si>
  <si>
    <t>Lubānas vidusskola</t>
  </si>
  <si>
    <t>Lubānas PII "Rūķīši"</t>
  </si>
  <si>
    <t>KOPĀ</t>
  </si>
  <si>
    <t>Andreja Eglīša Ļaudonas pamatskola</t>
  </si>
  <si>
    <t>Pedagogu likmes</t>
  </si>
  <si>
    <t>Kopā mērķdotācija mēnesī tarifikācijā</t>
  </si>
  <si>
    <t>Mērķdotācija mēnesim ar VSAOI</t>
  </si>
  <si>
    <t>Mērķdotācijas sadalījums Madonas novada pašvaldības interešu izglītības programmu pedagogu daļējai darba samaksai un valsts sociālās apdrošināšanas obligātajām iemaksām no 2024.gada 1.janvāra līdz 31.augustam</t>
  </si>
  <si>
    <t>Mērķdotācija 8 mēnešiem ar VSAOI</t>
  </si>
  <si>
    <t>Pielikums</t>
  </si>
  <si>
    <t>Madonas pašvaldības domes</t>
  </si>
  <si>
    <t>31.01.2024. lēmumam Nr. 44</t>
  </si>
  <si>
    <t>(protokols Nr. 2, 43.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</si>
</sst>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00"/>
    <numFmt numFmtId="166" formatCode="_-* #,##0_-;\-* #,##0_-;_-* &quot;-&quot;??_-;_-@_-"/>
    <numFmt numFmtId="167" formatCode="_-* #,##0.00\ _€_-;\-* #,##0.00\ _€_-;_-* &quot;-&quot;??\ _€_-;_-@_-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 applyBorder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165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0" xfId="0" applyFont="1"/>
    <xf numFmtId="2" fontId="0" fillId="0" borderId="0" xfId="0" applyNumberFormat="1"/>
    <xf numFmtId="167" fontId="0" fillId="0" borderId="0" xfId="0" applyNumberFormat="1"/>
    <xf numFmtId="165" fontId="0" fillId="0" borderId="0" xfId="0" applyNumberFormat="1"/>
    <xf numFmtId="166" fontId="6" fillId="0" borderId="1" xfId="3" applyNumberFormat="1" applyFont="1" applyBorder="1" applyAlignment="1"/>
    <xf numFmtId="166" fontId="9" fillId="0" borderId="1" xfId="3" applyNumberFormat="1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4">
    <cellStyle name="Komats" xfId="3" builtinId="3"/>
    <cellStyle name="Normal 2" xfId="2" xr:uid="{00000000-0005-0000-0000-000000000000}"/>
    <cellStyle name="Parasts" xfId="0" builtinId="0"/>
    <cellStyle name="Parasts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3FD4-6C8E-4356-8104-CBE44762B5FB}">
  <sheetPr>
    <pageSetUpPr fitToPage="1"/>
  </sheetPr>
  <dimension ref="A1:G39"/>
  <sheetViews>
    <sheetView tabSelected="1" workbookViewId="0">
      <selection activeCell="J10" sqref="J10"/>
    </sheetView>
  </sheetViews>
  <sheetFormatPr defaultRowHeight="15" x14ac:dyDescent="0.25"/>
  <cols>
    <col min="1" max="1" width="7.5703125" customWidth="1"/>
    <col min="2" max="2" width="34.5703125" style="2" customWidth="1"/>
    <col min="3" max="3" width="7.85546875" bestFit="1" customWidth="1"/>
    <col min="4" max="4" width="10" customWidth="1"/>
    <col min="5" max="5" width="13.28515625" customWidth="1"/>
    <col min="6" max="6" width="12.42578125" customWidth="1"/>
    <col min="7" max="7" width="16.140625" customWidth="1"/>
  </cols>
  <sheetData>
    <row r="1" spans="1:7" x14ac:dyDescent="0.25">
      <c r="E1" s="29"/>
      <c r="F1" s="29"/>
      <c r="G1" s="29" t="s">
        <v>30</v>
      </c>
    </row>
    <row r="2" spans="1:7" x14ac:dyDescent="0.25">
      <c r="E2" s="30" t="s">
        <v>31</v>
      </c>
      <c r="F2" s="30"/>
      <c r="G2" s="30"/>
    </row>
    <row r="3" spans="1:7" x14ac:dyDescent="0.25">
      <c r="E3" s="29"/>
      <c r="F3" s="30" t="s">
        <v>32</v>
      </c>
      <c r="G3" s="30"/>
    </row>
    <row r="4" spans="1:7" x14ac:dyDescent="0.25">
      <c r="E4" s="29"/>
      <c r="F4" s="30" t="s">
        <v>33</v>
      </c>
      <c r="G4" s="30"/>
    </row>
    <row r="6" spans="1:7" ht="15.75" customHeight="1" x14ac:dyDescent="0.25">
      <c r="A6" s="28" t="s">
        <v>28</v>
      </c>
      <c r="B6" s="28"/>
      <c r="C6" s="28"/>
      <c r="D6" s="28"/>
      <c r="E6" s="28"/>
      <c r="F6" s="28"/>
      <c r="G6" s="28"/>
    </row>
    <row r="7" spans="1:7" ht="15.75" customHeight="1" x14ac:dyDescent="0.25">
      <c r="A7" s="28"/>
      <c r="B7" s="28"/>
      <c r="C7" s="28"/>
      <c r="D7" s="28"/>
      <c r="E7" s="28"/>
      <c r="F7" s="28"/>
      <c r="G7" s="28"/>
    </row>
    <row r="8" spans="1:7" ht="15.75" customHeight="1" x14ac:dyDescent="0.25">
      <c r="A8" s="28"/>
      <c r="B8" s="28"/>
      <c r="C8" s="28"/>
      <c r="D8" s="28"/>
      <c r="E8" s="28"/>
      <c r="F8" s="28"/>
      <c r="G8" s="28"/>
    </row>
    <row r="9" spans="1:7" x14ac:dyDescent="0.25">
      <c r="A9" s="1"/>
      <c r="C9" s="3"/>
    </row>
    <row r="10" spans="1:7" ht="64.5" customHeight="1" x14ac:dyDescent="0.25">
      <c r="A10" s="8" t="s">
        <v>0</v>
      </c>
      <c r="B10" s="9" t="s">
        <v>1</v>
      </c>
      <c r="C10" s="10" t="s">
        <v>2</v>
      </c>
      <c r="D10" s="10" t="s">
        <v>25</v>
      </c>
      <c r="E10" s="10" t="s">
        <v>26</v>
      </c>
      <c r="F10" s="10" t="s">
        <v>27</v>
      </c>
      <c r="G10" s="10" t="s">
        <v>29</v>
      </c>
    </row>
    <row r="11" spans="1:7" ht="15.75" x14ac:dyDescent="0.25">
      <c r="A11" s="20">
        <v>1</v>
      </c>
      <c r="B11" s="11" t="s">
        <v>19</v>
      </c>
      <c r="C11" s="12">
        <v>43</v>
      </c>
      <c r="D11" s="15">
        <v>1.43</v>
      </c>
      <c r="E11" s="19">
        <v>1827.02</v>
      </c>
      <c r="F11" s="17">
        <v>2258.0140000000001</v>
      </c>
      <c r="G11" s="26">
        <f t="shared" ref="G11:G30" si="0">ROUND(F11*8,2)</f>
        <v>18064.11</v>
      </c>
    </row>
    <row r="12" spans="1:7" ht="15.75" x14ac:dyDescent="0.25">
      <c r="A12" s="20">
        <v>2</v>
      </c>
      <c r="B12" s="11" t="s">
        <v>20</v>
      </c>
      <c r="C12" s="12">
        <v>45</v>
      </c>
      <c r="D12" s="15">
        <v>1.5</v>
      </c>
      <c r="E12" s="19">
        <v>1895.47</v>
      </c>
      <c r="F12" s="17">
        <v>2342.6109999999999</v>
      </c>
      <c r="G12" s="26">
        <f t="shared" si="0"/>
        <v>18740.89</v>
      </c>
    </row>
    <row r="13" spans="1:7" ht="15.75" x14ac:dyDescent="0.25">
      <c r="A13" s="20">
        <v>3</v>
      </c>
      <c r="B13" s="11" t="s">
        <v>21</v>
      </c>
      <c r="C13" s="12">
        <f>52-4</f>
        <v>48</v>
      </c>
      <c r="D13" s="15">
        <f>ROUND(C13/30,3)</f>
        <v>1.6</v>
      </c>
      <c r="E13" s="19">
        <v>2038.1</v>
      </c>
      <c r="F13" s="17">
        <v>2518.8879999999999</v>
      </c>
      <c r="G13" s="26">
        <f t="shared" si="0"/>
        <v>20151.099999999999</v>
      </c>
    </row>
    <row r="14" spans="1:7" ht="15.75" x14ac:dyDescent="0.25">
      <c r="A14" s="20">
        <v>4</v>
      </c>
      <c r="B14" s="13" t="s">
        <v>3</v>
      </c>
      <c r="C14" s="12">
        <v>41</v>
      </c>
      <c r="D14" s="15">
        <v>1.367</v>
      </c>
      <c r="E14" s="19">
        <v>1727.415</v>
      </c>
      <c r="F14" s="17">
        <v>2134.9119999999998</v>
      </c>
      <c r="G14" s="26">
        <f t="shared" si="0"/>
        <v>17079.3</v>
      </c>
    </row>
    <row r="15" spans="1:7" ht="15.75" x14ac:dyDescent="0.25">
      <c r="A15" s="20">
        <v>5</v>
      </c>
      <c r="B15" s="14" t="s">
        <v>4</v>
      </c>
      <c r="C15" s="12">
        <v>46</v>
      </c>
      <c r="D15" s="15">
        <v>1.53</v>
      </c>
      <c r="E15" s="19">
        <v>1948.39</v>
      </c>
      <c r="F15" s="17">
        <v>2408.0149999999999</v>
      </c>
      <c r="G15" s="26">
        <f t="shared" si="0"/>
        <v>19264.12</v>
      </c>
    </row>
    <row r="16" spans="1:7" ht="15.75" x14ac:dyDescent="0.25">
      <c r="A16" s="20">
        <v>6</v>
      </c>
      <c r="B16" s="14" t="s">
        <v>5</v>
      </c>
      <c r="C16" s="12">
        <v>20</v>
      </c>
      <c r="D16" s="15">
        <v>0.67</v>
      </c>
      <c r="E16" s="19">
        <v>846.65000000000009</v>
      </c>
      <c r="F16" s="17">
        <v>1046.375</v>
      </c>
      <c r="G16" s="26">
        <f t="shared" si="0"/>
        <v>8371</v>
      </c>
    </row>
    <row r="17" spans="1:7" ht="15.75" x14ac:dyDescent="0.25">
      <c r="A17" s="20">
        <v>7</v>
      </c>
      <c r="B17" s="14" t="s">
        <v>6</v>
      </c>
      <c r="C17" s="12">
        <v>29</v>
      </c>
      <c r="D17" s="15">
        <v>0.96699999999999997</v>
      </c>
      <c r="E17" s="19">
        <v>1221.9449999999999</v>
      </c>
      <c r="F17" s="17">
        <v>1510.202</v>
      </c>
      <c r="G17" s="26">
        <f t="shared" si="0"/>
        <v>12081.62</v>
      </c>
    </row>
    <row r="18" spans="1:7" ht="15.75" x14ac:dyDescent="0.25">
      <c r="A18" s="20">
        <v>8</v>
      </c>
      <c r="B18" s="14" t="s">
        <v>7</v>
      </c>
      <c r="C18" s="12">
        <v>19</v>
      </c>
      <c r="D18" s="15">
        <v>0.63400000000000001</v>
      </c>
      <c r="E18" s="19">
        <v>801.15000000000009</v>
      </c>
      <c r="F18" s="17">
        <v>990.14099999999996</v>
      </c>
      <c r="G18" s="26">
        <f t="shared" si="0"/>
        <v>7921.13</v>
      </c>
    </row>
    <row r="19" spans="1:7" ht="15.75" x14ac:dyDescent="0.25">
      <c r="A19" s="20">
        <v>9</v>
      </c>
      <c r="B19" s="14" t="s">
        <v>8</v>
      </c>
      <c r="C19" s="12">
        <v>22</v>
      </c>
      <c r="D19" s="15">
        <v>0.74</v>
      </c>
      <c r="E19" s="19">
        <v>935.09999999999991</v>
      </c>
      <c r="F19" s="17">
        <v>1155.69</v>
      </c>
      <c r="G19" s="26">
        <f t="shared" si="0"/>
        <v>9245.52</v>
      </c>
    </row>
    <row r="20" spans="1:7" ht="15.75" x14ac:dyDescent="0.25">
      <c r="A20" s="20">
        <v>10</v>
      </c>
      <c r="B20" s="14" t="s">
        <v>9</v>
      </c>
      <c r="C20" s="12">
        <v>18</v>
      </c>
      <c r="D20" s="15">
        <v>0.6</v>
      </c>
      <c r="E20" s="19">
        <v>758.19</v>
      </c>
      <c r="F20" s="17">
        <v>937.04700000000003</v>
      </c>
      <c r="G20" s="26">
        <f t="shared" si="0"/>
        <v>7496.38</v>
      </c>
    </row>
    <row r="21" spans="1:7" ht="15.75" x14ac:dyDescent="0.25">
      <c r="A21" s="20">
        <v>11</v>
      </c>
      <c r="B21" s="14" t="s">
        <v>10</v>
      </c>
      <c r="C21" s="12">
        <v>8</v>
      </c>
      <c r="D21" s="15">
        <v>0.26700000000000002</v>
      </c>
      <c r="E21" s="19">
        <v>337.39500000000004</v>
      </c>
      <c r="F21" s="17">
        <v>416.98599999999999</v>
      </c>
      <c r="G21" s="26">
        <f t="shared" si="0"/>
        <v>3335.89</v>
      </c>
    </row>
    <row r="22" spans="1:7" ht="15.75" x14ac:dyDescent="0.25">
      <c r="A22" s="20">
        <v>12</v>
      </c>
      <c r="B22" s="14" t="s">
        <v>11</v>
      </c>
      <c r="C22" s="12">
        <v>24</v>
      </c>
      <c r="D22" s="15">
        <v>0.8</v>
      </c>
      <c r="E22" s="19">
        <v>1030.92</v>
      </c>
      <c r="F22" s="17">
        <v>1274.114</v>
      </c>
      <c r="G22" s="26">
        <f t="shared" si="0"/>
        <v>10192.91</v>
      </c>
    </row>
    <row r="23" spans="1:7" ht="15.75" x14ac:dyDescent="0.25">
      <c r="A23" s="20">
        <v>13</v>
      </c>
      <c r="B23" s="14" t="s">
        <v>24</v>
      </c>
      <c r="C23" s="12">
        <v>18</v>
      </c>
      <c r="D23" s="15">
        <v>0.6</v>
      </c>
      <c r="E23" s="19">
        <v>758.19</v>
      </c>
      <c r="F23" s="17">
        <v>937.04700000000003</v>
      </c>
      <c r="G23" s="26">
        <f t="shared" si="0"/>
        <v>7496.38</v>
      </c>
    </row>
    <row r="24" spans="1:7" ht="15.75" x14ac:dyDescent="0.25">
      <c r="A24" s="20">
        <v>14</v>
      </c>
      <c r="B24" s="14" t="s">
        <v>12</v>
      </c>
      <c r="C24" s="12">
        <v>19</v>
      </c>
      <c r="D24" s="15">
        <v>0.64</v>
      </c>
      <c r="E24" s="19">
        <v>808.74</v>
      </c>
      <c r="F24" s="17">
        <v>999.52200000000005</v>
      </c>
      <c r="G24" s="26">
        <f t="shared" si="0"/>
        <v>7996.18</v>
      </c>
    </row>
    <row r="25" spans="1:7" ht="15.75" x14ac:dyDescent="0.25">
      <c r="A25" s="20">
        <v>15</v>
      </c>
      <c r="B25" s="14" t="s">
        <v>13</v>
      </c>
      <c r="C25" s="12">
        <v>5</v>
      </c>
      <c r="D25" s="15">
        <v>0.16700000000000001</v>
      </c>
      <c r="E25" s="19">
        <v>211.02500000000001</v>
      </c>
      <c r="F25" s="17">
        <v>260.80599999999998</v>
      </c>
      <c r="G25" s="26">
        <f t="shared" si="0"/>
        <v>2086.4499999999998</v>
      </c>
    </row>
    <row r="26" spans="1:7" ht="15.75" x14ac:dyDescent="0.25">
      <c r="A26" s="20">
        <v>16</v>
      </c>
      <c r="B26" s="14" t="s">
        <v>14</v>
      </c>
      <c r="C26" s="12">
        <v>5</v>
      </c>
      <c r="D26" s="15">
        <v>0.16700000000000001</v>
      </c>
      <c r="E26" s="19">
        <v>211.02500000000001</v>
      </c>
      <c r="F26" s="17">
        <v>260.80599999999998</v>
      </c>
      <c r="G26" s="26">
        <f t="shared" si="0"/>
        <v>2086.4499999999998</v>
      </c>
    </row>
    <row r="27" spans="1:7" ht="15.75" x14ac:dyDescent="0.25">
      <c r="A27" s="20">
        <v>17</v>
      </c>
      <c r="B27" s="14" t="s">
        <v>15</v>
      </c>
      <c r="C27" s="12">
        <v>5</v>
      </c>
      <c r="D27" s="15">
        <v>0.16700000000000001</v>
      </c>
      <c r="E27" s="19">
        <v>211.02500000000001</v>
      </c>
      <c r="F27" s="17">
        <v>260.80599999999998</v>
      </c>
      <c r="G27" s="26">
        <f t="shared" si="0"/>
        <v>2086.4499999999998</v>
      </c>
    </row>
    <row r="28" spans="1:7" ht="15.75" x14ac:dyDescent="0.25">
      <c r="A28" s="20">
        <v>18</v>
      </c>
      <c r="B28" s="11" t="s">
        <v>22</v>
      </c>
      <c r="C28" s="12">
        <v>3</v>
      </c>
      <c r="D28" s="15">
        <v>0.1</v>
      </c>
      <c r="E28" s="19">
        <v>126.36</v>
      </c>
      <c r="F28" s="17">
        <v>156.16800000000001</v>
      </c>
      <c r="G28" s="26">
        <f t="shared" si="0"/>
        <v>1249.3399999999999</v>
      </c>
    </row>
    <row r="29" spans="1:7" ht="15.75" x14ac:dyDescent="0.25">
      <c r="A29" s="20">
        <v>19</v>
      </c>
      <c r="B29" s="14" t="s">
        <v>16</v>
      </c>
      <c r="C29" s="12">
        <v>3</v>
      </c>
      <c r="D29" s="15">
        <v>0.1</v>
      </c>
      <c r="E29" s="19">
        <v>126.36</v>
      </c>
      <c r="F29" s="17">
        <v>156.16800000000001</v>
      </c>
      <c r="G29" s="26">
        <f t="shared" si="0"/>
        <v>1249.3399999999999</v>
      </c>
    </row>
    <row r="30" spans="1:7" ht="15.75" x14ac:dyDescent="0.25">
      <c r="A30" s="20">
        <v>20</v>
      </c>
      <c r="B30" s="14" t="s">
        <v>17</v>
      </c>
      <c r="C30" s="12">
        <v>7</v>
      </c>
      <c r="D30" s="15">
        <v>0.24</v>
      </c>
      <c r="E30" s="19">
        <v>303.28000000000003</v>
      </c>
      <c r="F30" s="17">
        <v>374.82400000000001</v>
      </c>
      <c r="G30" s="26">
        <f t="shared" si="0"/>
        <v>2998.59</v>
      </c>
    </row>
    <row r="31" spans="1:7" ht="15.75" x14ac:dyDescent="0.25">
      <c r="A31" s="20">
        <v>21</v>
      </c>
      <c r="B31" s="11" t="s">
        <v>18</v>
      </c>
      <c r="C31" s="12">
        <f>192+4</f>
        <v>196</v>
      </c>
      <c r="D31" s="15">
        <f>ROUNDUP(C31/30,2)</f>
        <v>6.54</v>
      </c>
      <c r="E31" s="19">
        <v>8248.0239999999994</v>
      </c>
      <c r="F31" s="17">
        <v>10193.733</v>
      </c>
      <c r="G31" s="26">
        <f>ROUND(F31*8,2)</f>
        <v>81549.86</v>
      </c>
    </row>
    <row r="32" spans="1:7" ht="15.75" x14ac:dyDescent="0.25">
      <c r="A32" s="8"/>
      <c r="B32" s="18" t="s">
        <v>23</v>
      </c>
      <c r="C32" s="16">
        <f>SUM(C11:C31)</f>
        <v>624</v>
      </c>
      <c r="D32" s="21">
        <f>SUM(D11:D31)</f>
        <v>20.826000000000001</v>
      </c>
      <c r="E32" s="16">
        <f>SUM(E11:E31)</f>
        <v>26371.774000000005</v>
      </c>
      <c r="F32" s="16">
        <f>SUM(F11:F31)</f>
        <v>32592.875000000004</v>
      </c>
      <c r="G32" s="27">
        <f>SUM(G11:G31)</f>
        <v>260743.01</v>
      </c>
    </row>
    <row r="33" spans="2:7" ht="15.75" x14ac:dyDescent="0.25">
      <c r="B33" s="5"/>
      <c r="C33" s="6"/>
      <c r="D33" s="3"/>
      <c r="F33" s="4"/>
      <c r="G33" s="7"/>
    </row>
    <row r="34" spans="2:7" x14ac:dyDescent="0.25">
      <c r="G34" s="24"/>
    </row>
    <row r="38" spans="2:7" x14ac:dyDescent="0.25">
      <c r="F38" s="25"/>
    </row>
    <row r="39" spans="2:7" x14ac:dyDescent="0.25">
      <c r="B39" s="22"/>
      <c r="C39" s="23"/>
    </row>
  </sheetData>
  <mergeCells count="4">
    <mergeCell ref="A6:G8"/>
    <mergeCell ref="E2:G2"/>
    <mergeCell ref="F3:G3"/>
    <mergeCell ref="F4:G4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Mērķdotācija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2023-09-26T06:31:39Z</cp:lastPrinted>
  <dcterms:created xsi:type="dcterms:W3CDTF">2020-09-18T06:07:44Z</dcterms:created>
  <dcterms:modified xsi:type="dcterms:W3CDTF">2024-02-01T13:29:15Z</dcterms:modified>
</cp:coreProperties>
</file>